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65" windowWidth="20730" windowHeight="9915"/>
  </bookViews>
  <sheets>
    <sheet name="December" sheetId="53" r:id="rId1"/>
  </sheets>
  <definedNames>
    <definedName name="_xlnm._FilterDatabase" localSheetId="0" hidden="1">December!$A$3:$J$4</definedName>
    <definedName name="_xlnm.Print_Area" localSheetId="0">December!$A$1:$J$18</definedName>
    <definedName name="_xlnm.Print_Titles" localSheetId="0">December!$3:$3</definedName>
  </definedNames>
  <calcPr calcId="145621"/>
</workbook>
</file>

<file path=xl/calcChain.xml><?xml version="1.0" encoding="utf-8"?>
<calcChain xmlns="http://schemas.openxmlformats.org/spreadsheetml/2006/main">
  <c r="G18" i="53" l="1"/>
  <c r="E18" i="53"/>
  <c r="H17" i="53"/>
  <c r="H16" i="53"/>
  <c r="H18" i="53" l="1"/>
</calcChain>
</file>

<file path=xl/comments1.xml><?xml version="1.0" encoding="utf-8"?>
<comments xmlns="http://schemas.openxmlformats.org/spreadsheetml/2006/main">
  <authors>
    <author>invsetication dev</author>
  </authors>
  <commentList>
    <comment ref="B6" authorId="0">
      <text>
        <r>
          <rPr>
            <b/>
            <sz val="9"/>
            <color indexed="81"/>
            <rFont val="Tahoma"/>
            <family val="2"/>
          </rPr>
          <t>invsetication dev: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<sst xmlns="http://schemas.openxmlformats.org/spreadsheetml/2006/main" count="77" uniqueCount="66">
  <si>
    <t>Kwgkbv‡i‡Ui bvg t e„nr Ki`vZv BDwbU, g~mK, †m¸bevwMPv, XvKv|</t>
  </si>
  <si>
    <t>µwgK bs</t>
  </si>
  <si>
    <t>cÖwZôv‡bi bvg, wVKvbv I wbeÜb bs</t>
  </si>
  <si>
    <t>gšÍe¨</t>
  </si>
  <si>
    <t>Zvevbx †efv‡iR wjt</t>
  </si>
  <si>
    <t>e‡Kqv D™¢‡ei KviY</t>
  </si>
  <si>
    <t>`vwebvgv/wePviv‡`k ev Ab¨ †Kvb Av‡`‡ki b¤^i I ZvwiL</t>
  </si>
  <si>
    <t>e‡Kqvi cwigvY</t>
  </si>
  <si>
    <t>e‡Kqv Av`v‡q M„nxZ e¨e¯’vw` (`wjjvw`/c‡Îi m~Îmn) Kvh©µg/gšÍe¨</t>
  </si>
  <si>
    <t>G hver e‡Kqv Av`v‡qi cwigvY</t>
  </si>
  <si>
    <t>gšÍe¨ (cÖwZôvbwU Aw¯ÍZ¡nxb wKbv)/mycvwik</t>
  </si>
  <si>
    <t>cÎ bs- 4/GjwUBD, g~mK/81/mvt-5/Zvevbx †efv‡iR/wiU/wePvi/14/9748, ZvwiL- 23/07/2014 wLªt Gi gva¨‡g g~j¨ ms‡hvRb Ki AvBb, 1991 Gi aviv 55 Gi Dc-aviv (3) Abyhvqx P~ovšÍ `vwebvgv Rvwi Kiv nq|</t>
  </si>
  <si>
    <t>wZZvm M¨vm wWw÷ªweDkb †Kvs (AvBIwm)</t>
  </si>
  <si>
    <t xml:space="preserve">G `ß‡ii wefvMxq Kg©KZ©vi cÎ bs-4/GjwUBD, g~mK/wjM¨vj A¨v‡dqvm©/11/wZZvm M¨vm/ivt duvt gv-06/15/914(1), ZvwiL-10/02/15wLªt Gi gva¨‡g g~mK AvBb, 1991 Gi aviv 55(1) †gvZv‡eK cÖwZôvb eive‡i cÖv_wgK `vexbvgv Rvwi Kiv n‡q‡Q| GKB bw_i ¯§viK bs-2353(1-4), ZvwiL-24/05/15wLªt Gi gva¨‡g GKB AvB‡bi aviv 55(3) Abyhvqx P‚ovšÍ `vexbvgv Rvwi Kiv n‡q‡Q| </t>
  </si>
  <si>
    <t>evLivev` M¨vm wWw÷ªweDkb †Kvs 
 (AvBIwm)</t>
  </si>
  <si>
    <t>wefvMxq Kg©KZ©vi cÎ bs-4/GjwUBD, g~mK/wjM¨vj A¨v‡dqvm©/13/evLivev` M¨vm/ivt duvt gv-08/15/2342(1-4), ZvwiL-23/05/15wLªt Gi gva¨‡g g~mK AvBb, 1991 Gi aviv 55(3) †gvZv‡eK P‚ovšÍ `vexbvgv Rvwi</t>
  </si>
  <si>
    <t>G `ß‡ii wefvMxq Kg©KZ©vi cÎ bs-4/GjwUBD, g~mK/wjM¨vj A¨v‡dqvm©/13/evLivev` M¨vm/ivt duvt gv-08/15/917(1), ZvwiL-10/02/15wLªt Gi gva¨‡g g~mK AvBb, 1991 Gi aviv 55(1) †gvZv‡eK cÖwZôvb eive‡i cÖv_wgK `vexbvgv Rvwi Kiv n‡q‡Q| GKB bw_i cÎ bs-2342(1-4), ZvwiL-23/05/15wLªt Gi gva¨‡g GKB AvB‡bi aviv 55(3) Abyhvqx P‚ovšÍ `vexbvgv Rvwi Kiv n‡q‡Q|</t>
  </si>
  <si>
    <t xml:space="preserve">cÎ bs- 32 ZvwiL: 02/11/15 wLª: Zvwi‡L g~j¨ ms‡hvRb Ki AvBb, 1991 Gi aviv 56 (1) Ges Z`ax‡b cÖYxZ wewagvjvi wewa 43 Gi AvIZvq 1g (cÖ_g) †bvwUk Ges 15/12/15 wLª: Zvwi‡L 2q (wØZxq) †bvwUk Rvwi Kiv n‡q‡Q| </t>
  </si>
  <si>
    <t>KY©dzjx M¨vm wWw÷ªweDkb †Kvs
(AvBIwm)</t>
  </si>
  <si>
    <t>G `ß‡ii wefvMxq Kg©KZ©vi cÎ bs-4/GjwUBD, g~mK/wjM¨vj A¨v‡dqvm©/14/KY©dzjx M¨vm/ivt duvt gv-09/15/916(1), ZvwiL-10/02/15wLªt Gi gva¨‡g g~mK AvBb, 1991 Gi aviv 55(1) †gvZv‡eK cÖwZôvb eive‡i cÖv_wgK `vexbvgv Rvwi Kiv n‡q‡Q| GKB bw_i ¯§viK bs-2484(1-4), ZvwiL-27/05/2015wLªt Gi gva¨‡g GKB AvB‡bi aviv 55(3) †gvZv‡eK P‚ovšÍ `vexbvgv Rvwi Kiv n‡q‡Q|</t>
  </si>
  <si>
    <t xml:space="preserve">cÎ bs- 31 ZvwiL: 02/11/15 wLª: Zvwi‡L g~j¨ ms‡hvRb Ki AvBb, 1991 Gi aviv 56 (1) Ges Z`ax‡b cÖYxZ wewagvjvi wewa 43 Gi AvIZvq 1g (cÖ_g) †bvwUk Ges 15/12/15 wLª: Zvwi‡L 2q (wØZxq) †bvwUk Rvwi Kiv n‡q‡Q| </t>
  </si>
  <si>
    <t>Rvjvjvev` M¨vm UªvÝwgkb GÛ wWw÷ªweDkb †Kvs
(AvBIwm)</t>
  </si>
  <si>
    <t>wefvMxq Kg©KZ©vi cÎ bs-4/GjwUBD, g~mK/wjM¨vj A¨v‡dqvm©/12/Rvjvjvev` M¨vm/ivt duvt gv-07/15/915(1), ZvwiL-10/02/15wLªt Gi gva¨‡g g~mK AvBb, 1991 Gi aviv 55(1) †gvZv‡eK `vexbvgv Rvwi</t>
  </si>
  <si>
    <r>
      <t>G `ß‡ii wefvMxq Kg©KZ©vi cÎ bs-4/GjwUBD, g~mK/wjM¨vj A¨v‡dqvm©/12/Rvjvjvev` M¨vm/ivt duvt gv-07/15/915(1), ZvwiL-10/02/15wLªt Gi gva¨‡g g~mK AvBb, 1991 Gi aviv 55(1) †gvZv‡eK cÖwZôvb eive‡i cÖv_wgK `vexbvgv Rvwi Kiv n‡q‡Q|</t>
    </r>
    <r>
      <rPr>
        <sz val="10"/>
        <rFont val="Nikosh"/>
      </rPr>
      <t xml:space="preserve"> পরবর্তীতে গত ০১/১২/১৫ খ্রি: তারিখে একই নথির পত্র নং-৮১ এর মাধ্যমে ধারা ৫৫ এর উপধারা (৩) অনুযায়ী চূড়ান্ত নোটিশ জারি করা হয়েছে।</t>
    </r>
  </si>
  <si>
    <t>cÎ bs-4/GjwUBD-g~mK/34/mv:-1/wewUAviwm/wewea/13/4532; ZvwiL: 31/05/14 wLª: gva¨‡g P‚ovšÍ `vexbvgv Rvix Kiv n‡q‡Q|</t>
  </si>
  <si>
    <t xml:space="preserve"> </t>
  </si>
  <si>
    <t>Aewkó e‡Kqvi cwigvY</t>
  </si>
  <si>
    <r>
      <t>G `ß‡ii wefvMxq Kg©KZ©v KZ…©K cÖwZôv‡bi RyjvB/2009 n‡Z gvP©/2014 gvm ch©šÍ M¨vm weZi‡Yi wecix‡Z MÖvnK‡`i wbKU n‡Z Av`vqK…Z m¤ú~iK ïé 1019,24,25,675.25 UvKv I g~mK eve` 249,33,31,532.54 UvKvmn †gvU 1268,57,57,207.79 UvKv Av`v‡qi Rb¨</t>
    </r>
    <r>
      <rPr>
        <sz val="10"/>
        <rFont val="Nikosh"/>
      </rPr>
      <t xml:space="preserve"> চূড়ান্ত</t>
    </r>
    <r>
      <rPr>
        <b/>
        <sz val="10"/>
        <rFont val="SutonnyMJ"/>
      </rPr>
      <t xml:space="preserve">  `vexbvgv Rvwi|</t>
    </r>
  </si>
  <si>
    <t>wefvMxq Kg©KZ©vi cÎ bs-4/GjwUBD, g~mK/wjM¨vj A¨v‡dqvm©/14/KY©dzjx M¨vm/ivt duvt gv-09/15/2484(1-4), ZvwiL-27/05/15wLªt Gi gva¨‡g g~mK AvBb, 1991 Gi aviv 55(3) †gvZv‡eK P‚ovšÍ `vexbvgv Rvwi|</t>
  </si>
  <si>
    <t>G `ß‡ii wefvMxq Kg©KZ©v KZ…©K cÖwZôv‡bi RyjvB/2009 n‡Z gvP©/2014 gvm ch©šÍ M¨vm weZi‡Yi wecix‡Z MÖvnK‡`i wbKU n‡Z Av`vqK…Z m¤ú~iK ïé 276,01,71,350.00 UvKv I g~mK eve` 72,62,11,393.00 UvKvmn †gvU 348,63,82,743.00 UvKv Av`v‡qi Rb¨ `vexbvgv Rvwi|</t>
  </si>
  <si>
    <t>-</t>
  </si>
  <si>
    <t>g` I g` RvZxq cvbxq mieivn Ges Ò‡d¬vi †kvÓGi wecix‡Z m¤ú~iK ïé I g~mK cwi‡kva bv Kiv</t>
  </si>
  <si>
    <t>gvgjv bs-103/2013 Ges bw_ bs-4/GjwUBD, g~mK/AwWU/48/Awbqg gvgjv/‡mvbviMuvI/2013/18, , Zvs-16/02/16 wLª: Gi gva¨‡g PzovšÍ  `vexbvgv Rvwi</t>
  </si>
  <si>
    <t xml:space="preserve">evsjv‡`k †Uwj‡hvMv‡hvM wbqš¿b Kwgkb (wewUAviwm), AvBBBwe feb, igbv, XvKv| </t>
  </si>
  <si>
    <r>
      <t xml:space="preserve">wewUAviwm KZ©„K ‡gvevBj †dvb Acv‡iUiM‡Yi wbKU †_‡K  2wR jvB‡mÝ Gi AvIZvq </t>
    </r>
    <r>
      <rPr>
        <sz val="10"/>
        <color theme="1"/>
        <rFont val="Times New Roman"/>
        <family val="1"/>
      </rPr>
      <t xml:space="preserve">Spectrum Charge </t>
    </r>
    <r>
      <rPr>
        <sz val="10"/>
        <color theme="1"/>
        <rFont val="SutonnyMJ"/>
      </rPr>
      <t>Gi 3q ev me©‡kl wKw¯Í eve` Av`vqK…Z A‡_©i wecix‡Z 15% nv‡i Dr‡m g~mK eve` 269,17,38,000.00 UvKv Av`vqc~e©K RgvcÖ`vb cÖm‡½|</t>
    </r>
  </si>
  <si>
    <t>c¨vb c¨vwmwdK †mvbviMuvI †nv‡Uj
107 KvRx bRiæj Bmjvg GwfwbD, XvKv| wbeÜb bs- 9041006054 (cy:) 19061028727 (b:)</t>
  </si>
  <si>
    <t>g~j¨ ms‡hvRb Ki AvBb,1991 Gi 55(3) Abymv‡i `vex P‚ovšÍ Kiv‡bvËi GKB AvB‡bi Aax‡b cÖYxZ wewagvjvq wewa-43(1) Abymv‡i 16/10/15 wLªt Zvwi‡L 1g †bvwUk Rvix  Ges 12/12/15 wLªt Zvwi‡L 2q †bvwUk Rvwi Kiv nq| e‡Kqv Av`v‡qi Rb¨ 56 avivi Kvh©µg MÖn‡Yi c~‡e© mwPe, WvK I †Uwj‡hvMv‡hvM I Z_¨ cÖhyw³ gš¿bvjq evsjv‡`k mwPevjq, XvKv Gi eive‡i Avav-miKvwi cÎ (wW I †jUvi) †bqvi Rb¨ †Pqvig¨vb RvZxq ivR¯^ †evW© eive‡i 31/12/15 wLªt Zvwi‡L G `ßi n‡Z cÎ †cÖiY Kiv nq| G cwi‡cÖwÿ‡Z mwPe, Af¨šÍixY m¤ú` wefvM I †Pqvig¨vb RvZxq ivR¯^ †evW© XvKv KZ©„K wW, I, bs-08.01. 0000 . 0 72.04.018.13(Ask-3)32 Zvs-12/ 01/16 wLªt Gi gva¨g mwPe, WvK I †Uwj‡hvMv‡hvM  wefvM , WvK, †Uwj‡hvMv‡hvM I Z_¨ cÖhyw³ gš¿bvjq evsjv‡`k mwPevjq XvKv Gi eive‡i-wW, I †jUvi †cÖwiZ nq|  D³ e‡Kqv Av`v‡qi Rb¨ 56-aviv †gvZv‡eK Kvh©µg MÖnY ev e¨vsK wnmve Rã Kiv n‡e wKbv †m wel‡q w`K wb‡`©kbv Kvgbv K‡i-17/02/16 wLªt Zvwi‡L G `ßi n‡Z RvZxq ivR¯^ †ev‡W© cÎ †cÖiY Kiv nq| Zvi Av‡jv‡K RvZxq ivR¯^ †evW© n‡Z 17/04/16 wLªt Zvwi‡Li c‡Î ‡gvevBj Acv‡iUi‡`i  mv‡_ mfv Avnev‡bvËi-mfvi Kvh©weeiYx †ev‡W© †cÖiY Ki‡Z wb‡`©k †`qv nq| G †cÖwÿ‡Z - 06/ 06/ 2016 wLªt Zvwi‡L G `ß‡i mfv AbywôZ nq Ges mfvi Kvh©weeiYx 29/06/16 wLªt Zvwi‡L RvZxq ivR¯^ †ev‡W© †cÖwiZ nq Ges GKB wel‡q RvZxq ivR¯^ †evW© Gi me©‡kl wb‡`©kbv Abymv‡i wewUAviwm  I †gvevBj †dvb Acv‡iUi‡`i mgš^‡q 07/12/16 wLªt Zvwi‡L cybivq mfv AbywôZ nq Ges mfvq †¯úKUªvg PvR© Av`vqc~e©K 12.L  Bmy¨ wewUAviwm KZ©„K Bmy¨ Kivi k‡Z© M„nxZ wm×všÍ msµvšÍ Kvh©weeiYx 09/ 11/ 16 Lªxt Zvwi‡L RvZxq ivR¯^ †ev‡W© †cÖwiZ nq|</t>
  </si>
  <si>
    <t>G `ß‡ii wefvMxq Kg©KZ©v KZ…©K cÖwZôv‡bi RyjvB/2009 n‡Z gvP©/2014 gvm ch©šÍ M¨vm weZi‡Yi wecix‡Z MÖvnK‡`i wbKU n‡Z Av`vqK…Z m¤ú~iK ïé 89354370036.37 UvKv I g~mK eve` 2,052,83,54,825.62 UvKvmn †gvU 10,988,27,24,861.99 UvKv Av`v‡qi Rb¨ P‚ovšÍ `vexbvgv Rvwi</t>
  </si>
  <si>
    <t>Iwiqb BbwdDkb wjt  ‰gKzjx,iæcMÄ, bvivqbMÄ, ‡iwRt bs-21061000110</t>
  </si>
  <si>
    <t>wefvMxq Kg©KZ©vi cÎ bs-4/GjwUBD, g~mK/we I Av/31/wZZvm/ivt duvt gv-13/16/1926(1), ZvwiL-24/08/16 wLªt Gi gva¨‡g g~mK AvBb, 1991 Gi aviv 55(3) †gvZv‡eK P‚ovšÍ `vexbvgv Rvwi</t>
  </si>
  <si>
    <t>wefvMxq Kg©KZ©vi cÎ bs-4/GjwUBD, g~mK/we I Av/29/evLivev`/ivt duvt gv-16/16/1927(1), ZvwiL-24/08/16 wLªt Gi gva¨‡g g~mK AvBb, 1991 Gi aviv 55(3) †gvZv‡eK P‚ovšÍ `vexbvgv Rvwi</t>
  </si>
  <si>
    <t>wefvMxq Kg©KZ©vi cÎ bs-4/GjwUBD, g~mK/we I Av/32/Rvjvjvev`/ivt duvt gv-15/16/2297(1), ZvwiL-24/10/16 wLªt Gi gva¨‡g g~mK AvBb, 1991 Gi aviv 55(3) †gvZv‡eK P‚ovšÍ `vexbvgv Rvwi</t>
  </si>
  <si>
    <t>wefvMxq Kg©KZ©vi cÎ bs-4/GjwUBD, g~mK/we I Av/30/KY©dzjx/ivt duvt gv-14/16/2294(1), ZvwiL-24/10/16 wLªt Gi gva¨‡g g~mK AvBb, 1991 Gi aviv 55(3) †gvZv‡eK P‚ovšÍ `vexbvgv Rvwi</t>
  </si>
  <si>
    <t>G `ß‡ii wefvMxq Kg©KZ©v KZ…©K cÖwZôv‡bi GwcÖj/14 n‡Z Rvbyqvwi/15 gvm ch©šÍ M¨vm weZi‡Yi wecix‡Z MÖvnK‡`i wbKU n‡Z Av`vqK…Z m¤ú~iK ïé 2869274394.46 UvKv I g~mK eve` 723897375.29 UvKvmn †gvU 3593171769.75 UvKv Av`v‡qi Rb¨ P‚ovšÍ `vexbvgv Rvwi</t>
  </si>
  <si>
    <t>G `ß‡ii wefvMxq Kg©KZ©v KZ…©K cÖwZôv‡bi GwcÖj/14 n‡Z Rvbyqvwi/15 gvm ch©šÍ M¨vm weZi‡Yi wecix‡Z MÖvnK‡`i wbKU n‡Z Av`vqK…Z m¤ú~iK ïé 1088438229 UvKv I g~mK eve` 292281766 UvKvmn †gvU 1380719995 UvKv Av`v‡qi Rb¨ P‚ovšÍ `vexbvgv Rvwi</t>
  </si>
  <si>
    <t>wewfbœ gvgjv GwKf‚Z K‡i 55 (3) avivq P‚ovšÍ `vwebvgv Rvwi Kiv nq|</t>
  </si>
  <si>
    <t>wefvMxq Kg©KZ©vi cÎ bs-4/GjwUBD, g~mK/wjM¨vj A¨v‡dqvm©/11/wZZvm M¨vm/ivt duvt gv-06/15/2353(1-4), ZvwiL-24/05/15 wLªt Gi gva¨‡g g~mK AvBb, 1991 Gi aviv 55(3) †gvZv‡eK P‚ovšÍ `vexbvgv Rvwi</t>
  </si>
  <si>
    <r>
      <t>G `ß‡ii wefvMxq Kg©KZ©v KZ…©K cÖwZôv‡bi GwcÖj/14 n‡Z Rvbyqvwi/15 gvm ch©šÍ M¨vm weZi‡Yi wecix‡Z MÖvnK‡`i wbKU n‡Z Av`vqK…Z m¤ú~iK ïé 1469779286.15 UvKv I g~mK eve` 447190470.04 UvKvmn †gvU 1916969756.19 UvKv Av`v‡qi Rb¨</t>
    </r>
    <r>
      <rPr>
        <sz val="10"/>
        <rFont val="Nikosh"/>
      </rPr>
      <t xml:space="preserve"> </t>
    </r>
    <r>
      <rPr>
        <sz val="10"/>
        <rFont val="SutonnyMJ"/>
      </rPr>
      <t xml:space="preserve"> `vexbvgv Rvwi</t>
    </r>
  </si>
  <si>
    <t>G `ß‡ii wefvMxq Kg©KZ©v KZ…©K cÖwZôv‡bi RyjvB/2009 n‡Z gvP©/2014 gvm ch©šÍ M¨vm weZi‡Yi wecix‡Z MÖvnK‡`i wbKU n‡Z Av`vqK…Z m¤ú~iK ïé 510,51,92,188.92 UvKv I g~mK eve` 161,93,37,088.68 UvKvmn †gvU 672,45,29,277.60 UvKv Av`v‡qi Rb¨ P‚ovšÍ `vexbvgv Rvwi|</t>
  </si>
  <si>
    <t xml:space="preserve">cÎ bs- 30 ZvwiL: 02/11/15 wLª: Zvwi‡L g~j¨ ms‡hvRb Ki AvBb, 1991 Gi aviv 56(1) Ges Z`ax‡b cÖYxZ wewagvjvi wewa 43 Gi AvIZvq 1g (cÖ_g) †bvwUk Ges 15/12 /15 wLª: Zvwi‡L 2q (wØZxq) †bvwUk Rvwi Kiv n‡q‡Q| </t>
  </si>
  <si>
    <t>G `ß‡ii wefvMxq Kg©KZ©v KZ…©K cÖwZôv‡bi GwcÖj/14 n‡Z wW‡m¤^i/15 gvm ch©šÍ M¨vm weZi‡Yi wecix‡Z MÖvnK‡`i wbKU n‡Z Av`vqK…Z m¤ú~iæK ïé 16086337332.83 UvKv I g~mK eve` 3646708055.93 UvKvmn †gvU 19733045388.76 UvKv Av`v‡qi Rb¨ P‚ovšÍ `vexbvgv Rvwi</t>
  </si>
  <si>
    <t>cÎ bs-07 ZvwiLt 22/01/17 wLªt Zvwi‡L g~j¨ ms‡hvRb Ki AvBb, 1991 Gi aviv 56(1) Ges Z`ax‡b cÖYxZ wewagvjvi wewa-43 Gi AvIZvq 1g (cÖ_g) †bvwUk Rvwi Kiv n‡q‡Q|</t>
  </si>
  <si>
    <t>01/04/94 n‡Z 06/10/94 wLªt ch©šÍ mg‡q cÖK…Z Drcv`‡bi †P‡q Kg Drcv`b cÖ`k©b Kivq</t>
  </si>
  <si>
    <t>22/01/17 wLªt Zvwi‡L g~j¨ ms‡hvRb Ki AvBb, 1991 Gi aviv 56(1) Ges Z`ax‡b cÖYxZ wewagvjvi wewa 43 Gi AvIZvq 2q †bvwUk Rvwi Kiv n‡q‡Q|</t>
  </si>
  <si>
    <t xml:space="preserve"> AÎ `ßi KZ©„K †nv‡Uj mg~‡ni 2012-2013 A_© eQ‡ii ÔÔ g` RvZxq cvbxq mieivn I †d¬vi †kvÕÕ Gi wecix‡Z Acwi‡kvwaZ m¤ú~iK ïé I m¤ú~iK ïé  Gi Dci Kg cwi‡kvwaZ g~mK eve` Awbqg I g~mK dvuwKi 05 (cvuP) wU gvgjv `v‡qi Kiv nq| gvgjv mg~n n‡”Q t 01) c¨vb c¨vwmwdK †mvbviMvuI †nv‡Uj t gvgjv bs-103/2013 wLªt, 02) †iwWmb eøy XvKv IqvUvi Mv‡W©b t gvgjv bs-100/2013, ZvwiL-25/08/2013 wLªt, 03) BDwbK †nv‡Uj GÛ wi‡mvU© wj t ( †nv‡Uj I‡qw÷b, XvKv) t gvgjv bs-104/2013, ZvwiL-01/09/2013 wLªt (ixU bs-6184/2016); 04| XvKv wi‡RÝx †nv‡Uj GÛ wi‡mvU© wjt gvgjv bs-101/2013, ZvwiL-01/09/2013 wLªt (ixU bs-1837/2015) ; 5) iæcmx evsjv †nv‡Uj wjt ( c~e© bvg XvKv †kivUb †nv‡Uj ) gvgjv bs-102/2013, ZvwiL-01/09/2013 wLªt| </t>
  </si>
  <si>
    <t>dwb· BÝy‡iÝ wjt</t>
  </si>
  <si>
    <t>Rvbyqvwi, 13 n‡Z AvM÷, 15 mg‡q Acwi‡kvwaZ g~mK eve`</t>
  </si>
  <si>
    <t>26/11/15 wLªt G  g~mK AvBb, 1991 Gi aviv 55(1) †gvZv‡eK cÖwZôvb eive‡i cÖv_wgK `vexbvgv Rvwi Kiv n‡q‡Q|</t>
  </si>
  <si>
    <t>wewa 43 Abyhvqx 2q †bvwUk Rvwi Kiv n‡q‡Q|</t>
  </si>
  <si>
    <t>wewa 43 Abyhvqx 2q †bvwUk Rvwi Kiv n‡q‡Q| wewUAviwm Gi wbKU n‡Z D³ e‡Kqv Av`v‡qi j‡ÿ¨ g~j¨ ms‡hvRb Ki AvBb, 1991 Gi aviv 56 Abyhvqx e¨vsK wnmve Rã Kivi R‡b¨ Iqv‡i›U Rvixi AbygwZ Kvgbv K‡i 29/01/2017 wLªt Zvwi‡L cÎ bw_ bs-4/GjwUBD, g~mK/ 34/     mv‡K©j-1/wewUAviwm/wewea/2013/cvU©-1/182 gvidZ m`m¨ (g~mK wbixÿv, †Mv‡q›`v I Z`šÍ), RvZxq ivR¯^ †evW© Gi eive‡i cÎ †cÖiY Kiv n‡q‡Q| †gvevBj Acv‡ivUi ¸wj †iqvZ wb‡Z bv cvivq wewUAviwm‡K D³ g~mK cwi‡kva K‡iwb| d‡j wewUAviwm e„nr Ki`vZv BDwbU g~mK `ßi‡K D³ ivR¯^ cwi‡kva K‡iwb|</t>
  </si>
  <si>
    <t>wewa 43 Abyhvqx 2q †bvwUk Rvwi Kiv n‡q‡Q| 01| cÖwZôvb KZ…©c‡ÿi mv‡_ Av‡jvPbv mfv AbywôZ n‡q‡Q ; 02| RvZxq ivR¯^‡evW© KZ…©K ejv n‡q‡Q ‡h, Ó gvbbxq Av`vj‡Z G msµvšÍ Pjgvb gvgjvmg~n P‚ovšÍ wb®úwË bv nIqv ch©šÍ G wel‡q †Kvbiæc wm×všÍ MÖnY Kiv AvBbMZ fv‡e mgxPxb n‡e bvÕÕ|, 03| mgRvZxq gvgjvmg~‡ni wel‡q weÁ GUbx© †Rbv‡ij eivei D³ gvgjvmg~n `ªæZ wb®úwËi Rb¨ cÎ †`qv n‡q‡Q|</t>
  </si>
  <si>
    <t xml:space="preserve">cÖwZôvb n‡Z cvIbv ivR¯^ Av`v‡qi j‡ÿ¨ g~mK AvBb, 1991 Gi aviv 56 †gvZv‡eK cÖwZôvbwUi e¨vsK GKvD›U AcwiPvjb‡hvM¨ Kiv n‡q‡Q| RvZxq ivR¯^ †ev‡W©i c‡Îi Av‡jv‡K `vwebvgvwU hvPvB evQvB‡qi Rb¨ cÖwZôvbwU‡K `vwebvgv mswkøó `wjjvw` `vwL‡ji Rb¨ 13/10/15 wLªt Zvwi‡L cÎ †cÖiY Kiv n‡j cÖwZôvb KZ©„cÿ `wjjvw` `vwLj K‡i‡Qb hv hvPvB evQvB Kvh©µg m¤úbœ K‡i cÖwZ‡e`b ˆZixc~e©K  26/04/2016 Zvwi‡L bxwZ I ev¯Íevqb kvLvq †cÖiY Kiv n‡q‡Q| RvZxq ivR¯^ †ev‡W©i cÎ bw_ bs- 08 .01 .0000 .072 .04 .001.12/69(2), ZvwiL - 18 /07/16 wLªt Gi wb‡`©kbv †gvZv‡eK miKvwi cvIbv eve` 1,77,35,873.00/- UvKvi g‡a¨ 85,43,969.00/- UvKv Av`v‡qi j‡ÿ¨ cÖwZôvb eive‡i 24/ 08/16 wLªt Zvwi‡L cÎ †cÖiY Kiv n‡q‡Q  Ges  cieZx©‡Z RbZv e¨vsK wjt Gi wgicyi †mKkb-1 kvLvq iwÿZ wd«R Kiv wnmve n‡Z mgš^‡qi Rb¨ cÎ †`qv n‡j RbZv e¨vsK wjt, wgicyi †mKkb-1 kvLv 51,35,843.13/- UvKv wUAvi bs- wU-19, ZvwiL t 09/10 / 2016 wLªt Gi gva¨‡g Rgv K‡i‡Qb|  </t>
  </si>
  <si>
    <t xml:space="preserve">cÖwZôv‡bi mKj e¨vsK wnmve Rã Kiv n‡q‡Q|cÖwZôvb KZ…©c‡ÿi  Av‡e`‡bi †cÖwÿ‡Z Aewkó UvKv  14/05 / 2017 wLªt Zvwi‡L 6wU wKw¯Íi gva¨‡g cwi‡kv‡ai  Rb¨ Av‡`k cÖ`vb Kiv n‡q‡Q|
</t>
  </si>
  <si>
    <t>MZ 01/01/17 wLªt Zvwi‡L ivq miKv‡ii c‡ÿ cÖPvwiZ| cÖv_wgK `vwe bvgv wQj 57,49,128 UvKv| cÖwZôvb KZ…©cÿ 2016-17 A_©eQ‡i 2,400,000.00 UvKv cwi‡kva K‡i‡Q|</t>
  </si>
  <si>
    <t xml:space="preserve">cÖwZôvvb KZ…©cÿ mgy`q A_© cwi‡kva K‡i‡Q|
</t>
  </si>
  <si>
    <t>cÖwZôvb wfwËK wbi¼zk e‡Kqv msµvšÍ Z_¨ (wW‡m¤^i, 2017 ch©šÍ)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</si>
</sst>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_);\(0\)"/>
    <numFmt numFmtId="165" formatCode="_(* #,##0.000_);_(* \(#,##0.000\);_(* &quot;-&quot;??_);_(@_)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SutonnyMJ"/>
    </font>
    <font>
      <b/>
      <sz val="13"/>
      <color theme="1"/>
      <name val="SutonnyMJ"/>
    </font>
    <font>
      <sz val="10"/>
      <name val="SutonnyMJ"/>
    </font>
    <font>
      <b/>
      <sz val="15"/>
      <color theme="1"/>
      <name val="SutonnyMJ"/>
    </font>
    <font>
      <b/>
      <sz val="14"/>
      <color theme="1"/>
      <name val="SutonnyMJ"/>
    </font>
    <font>
      <b/>
      <sz val="10"/>
      <color theme="1"/>
      <name val="SutonnyMJ"/>
    </font>
    <font>
      <sz val="10"/>
      <color theme="1"/>
      <name val="SutonnyMJ"/>
    </font>
    <font>
      <b/>
      <sz val="10"/>
      <name val="SutonnyMJ"/>
    </font>
    <font>
      <sz val="9"/>
      <color theme="1"/>
      <name val="SutonnyMJ"/>
    </font>
    <font>
      <sz val="10"/>
      <name val="Arial"/>
      <family val="2"/>
    </font>
    <font>
      <sz val="10"/>
      <name val="Arial"/>
      <family val="2"/>
    </font>
    <font>
      <sz val="10"/>
      <name val="Nikosh"/>
    </font>
    <font>
      <sz val="9"/>
      <name val="SutonnyMJ"/>
    </font>
    <font>
      <b/>
      <sz val="9"/>
      <name val="SutonnyMJ"/>
    </font>
    <font>
      <sz val="14"/>
      <color theme="1"/>
      <name val="SutonnyMJ"/>
    </font>
    <font>
      <b/>
      <sz val="14"/>
      <color theme="1"/>
      <name val="Calibri"/>
      <family val="2"/>
      <scheme val="minor"/>
    </font>
    <font>
      <b/>
      <sz val="12"/>
      <color theme="1"/>
      <name val="SutonnyMJ"/>
    </font>
    <font>
      <sz val="12"/>
      <color theme="1"/>
      <name val="Calibri"/>
      <family val="2"/>
      <scheme val="minor"/>
    </font>
    <font>
      <sz val="10"/>
      <color rgb="FF404040"/>
      <name val="SutonnyMJ"/>
    </font>
    <font>
      <sz val="11"/>
      <name val="SutonnyMJ"/>
    </font>
    <font>
      <sz val="10"/>
      <color theme="1"/>
      <name val="Times New Roman"/>
      <family val="1"/>
    </font>
    <font>
      <b/>
      <sz val="11"/>
      <name val="SutonnyMJ"/>
    </font>
    <font>
      <i/>
      <sz val="9"/>
      <color theme="1"/>
      <name val="Calibri"/>
      <family val="2"/>
      <scheme val="minor"/>
    </font>
    <font>
      <i/>
      <sz val="9"/>
      <color theme="1"/>
      <name val="SutonnyMJ"/>
    </font>
    <font>
      <sz val="9.5"/>
      <color theme="1"/>
      <name val="SutonnyMJ"/>
    </font>
    <font>
      <sz val="10"/>
      <color theme="1"/>
      <name val="Calibri"/>
      <family val="2"/>
      <scheme val="minor"/>
    </font>
    <font>
      <b/>
      <sz val="11"/>
      <color theme="1"/>
      <name val="SutonnyMJ"/>
    </font>
    <font>
      <i/>
      <sz val="9"/>
      <name val="SutonnyMJ"/>
    </font>
    <font>
      <b/>
      <sz val="16"/>
      <color theme="1"/>
      <name val="SutonnyMJ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11" fillId="0" borderId="0"/>
    <xf numFmtId="0" fontId="12" fillId="0" borderId="0"/>
    <xf numFmtId="43" fontId="11" fillId="0" borderId="0" applyFont="0" applyFill="0" applyBorder="0" applyAlignment="0" applyProtection="0"/>
  </cellStyleXfs>
  <cellXfs count="74">
    <xf numFmtId="0" fontId="0" fillId="0" borderId="0" xfId="0"/>
    <xf numFmtId="0" fontId="2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0" fillId="0" borderId="0" xfId="0" applyAlignment="1">
      <alignment vertical="center"/>
    </xf>
    <xf numFmtId="0" fontId="17" fillId="0" borderId="0" xfId="0" applyFont="1"/>
    <xf numFmtId="0" fontId="0" fillId="0" borderId="0" xfId="0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43" fontId="2" fillId="0" borderId="1" xfId="1" applyFont="1" applyBorder="1" applyAlignment="1">
      <alignment horizontal="center" vertical="center" wrapText="1"/>
    </xf>
    <xf numFmtId="0" fontId="24" fillId="0" borderId="0" xfId="0" applyFont="1" applyAlignment="1">
      <alignment horizontal="center"/>
    </xf>
    <xf numFmtId="164" fontId="25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3" fontId="2" fillId="0" borderId="1" xfId="1" applyFont="1" applyBorder="1" applyAlignment="1">
      <alignment horizontal="center" vertical="center"/>
    </xf>
    <xf numFmtId="43" fontId="21" fillId="0" borderId="1" xfId="1" applyFont="1" applyBorder="1" applyAlignment="1">
      <alignment horizontal="center" vertical="center" wrapText="1"/>
    </xf>
    <xf numFmtId="43" fontId="21" fillId="0" borderId="2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164" fontId="25" fillId="0" borderId="1" xfId="0" applyNumberFormat="1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43" fontId="0" fillId="0" borderId="0" xfId="0" applyNumberFormat="1" applyAlignment="1">
      <alignment horizontal="left"/>
    </xf>
    <xf numFmtId="43" fontId="28" fillId="0" borderId="1" xfId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43" fontId="16" fillId="0" borderId="0" xfId="0" applyNumberFormat="1" applyFont="1" applyAlignment="1">
      <alignment horizontal="center" vertical="center"/>
    </xf>
    <xf numFmtId="1" fontId="1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6" fillId="0" borderId="1" xfId="0" applyNumberFormat="1" applyFont="1" applyBorder="1" applyAlignment="1">
      <alignment horizontal="left" vertical="center"/>
    </xf>
    <xf numFmtId="1" fontId="16" fillId="0" borderId="0" xfId="0" applyNumberFormat="1" applyFont="1" applyAlignment="1">
      <alignment horizontal="left"/>
    </xf>
    <xf numFmtId="0" fontId="16" fillId="0" borderId="0" xfId="0" applyFont="1" applyAlignment="1">
      <alignment horizontal="center"/>
    </xf>
    <xf numFmtId="4" fontId="23" fillId="0" borderId="1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4" fontId="28" fillId="0" borderId="1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64" fontId="29" fillId="0" borderId="1" xfId="0" applyNumberFormat="1" applyFont="1" applyBorder="1" applyAlignment="1">
      <alignment horizontal="center" vertical="center" wrapText="1"/>
    </xf>
    <xf numFmtId="0" fontId="21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43" fontId="28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26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43" fontId="21" fillId="0" borderId="2" xfId="0" applyNumberFormat="1" applyFont="1" applyBorder="1" applyAlignment="1">
      <alignment horizontal="center" vertical="center" wrapText="1"/>
    </xf>
    <xf numFmtId="165" fontId="16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left"/>
    </xf>
    <xf numFmtId="0" fontId="0" fillId="0" borderId="4" xfId="0" applyBorder="1"/>
    <xf numFmtId="0" fontId="8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left" vertical="center"/>
    </xf>
    <xf numFmtId="2" fontId="27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</cellXfs>
  <cellStyles count="5">
    <cellStyle name="Comma" xfId="1" builtinId="3"/>
    <cellStyle name="Comma 2" xfId="4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41"/>
  <sheetViews>
    <sheetView tabSelected="1" view="pageLayout" workbookViewId="0">
      <selection sqref="A1:J1"/>
    </sheetView>
  </sheetViews>
  <sheetFormatPr defaultRowHeight="15.75" x14ac:dyDescent="0.3"/>
  <cols>
    <col min="1" max="1" width="5" style="46" customWidth="1"/>
    <col min="2" max="2" width="14.140625" customWidth="1"/>
    <col min="3" max="3" width="20.28515625" style="30" customWidth="1"/>
    <col min="4" max="4" width="14.5703125" style="30" customWidth="1"/>
    <col min="5" max="5" width="19.42578125" style="36" customWidth="1"/>
    <col min="6" max="6" width="32.85546875" style="30" customWidth="1"/>
    <col min="7" max="7" width="15" style="11" customWidth="1"/>
    <col min="8" max="8" width="19.7109375" style="43" customWidth="1"/>
    <col min="9" max="9" width="20.140625" style="30" customWidth="1"/>
    <col min="10" max="10" width="9.7109375" customWidth="1"/>
  </cols>
  <sheetData>
    <row r="1" spans="1:11" s="8" customFormat="1" ht="29.25" customHeight="1" x14ac:dyDescent="0.25">
      <c r="A1" s="70" t="s">
        <v>65</v>
      </c>
      <c r="B1" s="70"/>
      <c r="C1" s="70"/>
      <c r="D1" s="70"/>
      <c r="E1" s="70"/>
      <c r="F1" s="70"/>
      <c r="G1" s="70"/>
      <c r="H1" s="70"/>
      <c r="I1" s="70"/>
      <c r="J1" s="70"/>
      <c r="K1" s="66"/>
    </row>
    <row r="2" spans="1:11" s="8" customFormat="1" ht="28.5" customHeight="1" x14ac:dyDescent="0.25">
      <c r="A2" s="71" t="s">
        <v>0</v>
      </c>
      <c r="B2" s="72"/>
      <c r="C2" s="72"/>
      <c r="D2" s="72"/>
      <c r="E2" s="72"/>
      <c r="F2" s="72"/>
      <c r="G2" s="72"/>
      <c r="H2" s="72"/>
      <c r="I2" s="72"/>
      <c r="J2" s="61"/>
      <c r="K2" s="66"/>
    </row>
    <row r="3" spans="1:11" ht="38.25" x14ac:dyDescent="0.25">
      <c r="A3" s="44" t="s">
        <v>1</v>
      </c>
      <c r="B3" s="2" t="s">
        <v>2</v>
      </c>
      <c r="C3" s="27" t="s">
        <v>5</v>
      </c>
      <c r="D3" s="27" t="s">
        <v>6</v>
      </c>
      <c r="E3" s="12" t="s">
        <v>7</v>
      </c>
      <c r="F3" s="27" t="s">
        <v>8</v>
      </c>
      <c r="G3" s="2" t="s">
        <v>9</v>
      </c>
      <c r="H3" s="2" t="s">
        <v>26</v>
      </c>
      <c r="I3" s="2" t="s">
        <v>3</v>
      </c>
      <c r="J3" s="2" t="s">
        <v>10</v>
      </c>
    </row>
    <row r="4" spans="1:11" s="16" customFormat="1" ht="12.75" x14ac:dyDescent="0.2">
      <c r="A4" s="45">
        <v>-1</v>
      </c>
      <c r="B4" s="17">
        <v>-2</v>
      </c>
      <c r="C4" s="28">
        <v>-3</v>
      </c>
      <c r="D4" s="28">
        <v>-4</v>
      </c>
      <c r="E4" s="17">
        <v>-5</v>
      </c>
      <c r="F4" s="28">
        <v>-6</v>
      </c>
      <c r="G4" s="17">
        <v>-7</v>
      </c>
      <c r="H4" s="17">
        <v>-8</v>
      </c>
      <c r="I4" s="28">
        <v>-9</v>
      </c>
      <c r="J4" s="17">
        <v>-10</v>
      </c>
    </row>
    <row r="5" spans="1:11" ht="315.75" customHeight="1" x14ac:dyDescent="0.25">
      <c r="A5" s="13">
        <v>1</v>
      </c>
      <c r="B5" s="5" t="s">
        <v>4</v>
      </c>
      <c r="C5" s="67" t="s">
        <v>45</v>
      </c>
      <c r="D5" s="29" t="s">
        <v>11</v>
      </c>
      <c r="E5" s="68">
        <v>3408125.87</v>
      </c>
      <c r="F5" s="67" t="s">
        <v>61</v>
      </c>
      <c r="G5" s="24">
        <v>0</v>
      </c>
      <c r="H5" s="15">
        <v>3408125.87</v>
      </c>
      <c r="I5" s="55" t="s">
        <v>62</v>
      </c>
      <c r="J5" s="56"/>
    </row>
    <row r="6" spans="1:11" ht="171" x14ac:dyDescent="0.25">
      <c r="A6" s="13">
        <v>2</v>
      </c>
      <c r="B6" s="7" t="s">
        <v>12</v>
      </c>
      <c r="C6" s="47" t="s">
        <v>37</v>
      </c>
      <c r="D6" s="48" t="s">
        <v>46</v>
      </c>
      <c r="E6" s="19">
        <v>109882724861.98999</v>
      </c>
      <c r="F6" s="22" t="s">
        <v>13</v>
      </c>
      <c r="G6" s="3">
        <v>0</v>
      </c>
      <c r="H6" s="19">
        <v>109882724861.98999</v>
      </c>
      <c r="I6" s="7" t="s">
        <v>49</v>
      </c>
      <c r="J6" s="67"/>
    </row>
    <row r="7" spans="1:11" ht="147.75" customHeight="1" x14ac:dyDescent="0.25">
      <c r="A7" s="13">
        <v>3</v>
      </c>
      <c r="B7" s="22" t="s">
        <v>12</v>
      </c>
      <c r="C7" s="47" t="s">
        <v>50</v>
      </c>
      <c r="D7" s="49" t="s">
        <v>39</v>
      </c>
      <c r="E7" s="20">
        <v>19733045388.759998</v>
      </c>
      <c r="F7" s="49" t="s">
        <v>39</v>
      </c>
      <c r="G7" s="3">
        <v>0</v>
      </c>
      <c r="H7" s="50">
        <v>19733045388.759998</v>
      </c>
      <c r="I7" s="7" t="s">
        <v>53</v>
      </c>
      <c r="J7" s="67"/>
    </row>
    <row r="8" spans="1:11" ht="171.75" customHeight="1" x14ac:dyDescent="0.25">
      <c r="A8" s="13">
        <v>4</v>
      </c>
      <c r="B8" s="22" t="s">
        <v>14</v>
      </c>
      <c r="C8" s="7" t="s">
        <v>48</v>
      </c>
      <c r="D8" s="49" t="s">
        <v>15</v>
      </c>
      <c r="E8" s="19">
        <v>6724529277.6000004</v>
      </c>
      <c r="F8" s="7" t="s">
        <v>16</v>
      </c>
      <c r="G8" s="3">
        <v>0</v>
      </c>
      <c r="H8" s="19">
        <v>6724529277.6000004</v>
      </c>
      <c r="I8" s="7" t="s">
        <v>17</v>
      </c>
      <c r="J8" s="5"/>
    </row>
    <row r="9" spans="1:11" ht="131.25" customHeight="1" x14ac:dyDescent="0.25">
      <c r="A9" s="13">
        <v>5</v>
      </c>
      <c r="B9" s="22" t="s">
        <v>14</v>
      </c>
      <c r="C9" s="7" t="s">
        <v>47</v>
      </c>
      <c r="D9" s="49" t="s">
        <v>40</v>
      </c>
      <c r="E9" s="19">
        <v>1916969756.1900001</v>
      </c>
      <c r="F9" s="49" t="s">
        <v>40</v>
      </c>
      <c r="G9" s="3">
        <v>0</v>
      </c>
      <c r="H9" s="19">
        <v>1916969756.1900001</v>
      </c>
      <c r="I9" s="7" t="s">
        <v>51</v>
      </c>
      <c r="J9" s="5"/>
    </row>
    <row r="10" spans="1:11" s="9" customFormat="1" ht="202.5" customHeight="1" x14ac:dyDescent="0.25">
      <c r="A10" s="13">
        <v>6</v>
      </c>
      <c r="B10" s="23" t="s">
        <v>18</v>
      </c>
      <c r="C10" s="53" t="s">
        <v>27</v>
      </c>
      <c r="D10" s="54" t="s">
        <v>28</v>
      </c>
      <c r="E10" s="20">
        <v>10283776372</v>
      </c>
      <c r="F10" s="53" t="s">
        <v>19</v>
      </c>
      <c r="G10" s="3">
        <v>0</v>
      </c>
      <c r="H10" s="20">
        <v>10283776372</v>
      </c>
      <c r="I10" s="7" t="s">
        <v>20</v>
      </c>
      <c r="J10" s="5"/>
    </row>
    <row r="11" spans="1:11" ht="195" customHeight="1" x14ac:dyDescent="0.25">
      <c r="A11" s="13">
        <v>7</v>
      </c>
      <c r="B11" s="23" t="s">
        <v>18</v>
      </c>
      <c r="C11" s="7" t="s">
        <v>43</v>
      </c>
      <c r="D11" s="49" t="s">
        <v>42</v>
      </c>
      <c r="E11" s="20">
        <v>3593171769.75</v>
      </c>
      <c r="F11" s="49" t="s">
        <v>42</v>
      </c>
      <c r="G11" s="3">
        <v>0</v>
      </c>
      <c r="H11" s="20">
        <v>3593171769.75</v>
      </c>
      <c r="I11" s="7" t="s">
        <v>58</v>
      </c>
      <c r="J11" s="5"/>
    </row>
    <row r="12" spans="1:11" s="9" customFormat="1" ht="177" customHeight="1" x14ac:dyDescent="0.25">
      <c r="A12" s="13">
        <v>8</v>
      </c>
      <c r="B12" s="23" t="s">
        <v>21</v>
      </c>
      <c r="C12" s="53" t="s">
        <v>29</v>
      </c>
      <c r="D12" s="54" t="s">
        <v>22</v>
      </c>
      <c r="E12" s="20">
        <v>3473904129</v>
      </c>
      <c r="F12" s="53" t="s">
        <v>23</v>
      </c>
      <c r="G12" s="3">
        <v>0</v>
      </c>
      <c r="H12" s="40">
        <v>3473904129</v>
      </c>
      <c r="I12" s="7" t="s">
        <v>58</v>
      </c>
      <c r="J12" s="5"/>
    </row>
    <row r="13" spans="1:11" s="9" customFormat="1" ht="234.75" customHeight="1" x14ac:dyDescent="0.25">
      <c r="A13" s="13">
        <v>9</v>
      </c>
      <c r="B13" s="22" t="s">
        <v>21</v>
      </c>
      <c r="C13" s="7" t="s">
        <v>44</v>
      </c>
      <c r="D13" s="49" t="s">
        <v>41</v>
      </c>
      <c r="E13" s="20">
        <v>1380719995</v>
      </c>
      <c r="F13" s="49" t="s">
        <v>41</v>
      </c>
      <c r="G13" s="3">
        <v>0</v>
      </c>
      <c r="H13" s="20">
        <v>1380719995</v>
      </c>
      <c r="I13" s="7" t="s">
        <v>58</v>
      </c>
      <c r="J13" s="5"/>
    </row>
    <row r="14" spans="1:11" ht="362.25" customHeight="1" x14ac:dyDescent="0.25">
      <c r="A14" s="41">
        <v>10</v>
      </c>
      <c r="B14" s="14" t="s">
        <v>33</v>
      </c>
      <c r="C14" s="67" t="s">
        <v>34</v>
      </c>
      <c r="D14" s="67" t="s">
        <v>24</v>
      </c>
      <c r="E14" s="15">
        <v>2691738000</v>
      </c>
      <c r="F14" s="57" t="s">
        <v>36</v>
      </c>
      <c r="G14" s="69">
        <v>0</v>
      </c>
      <c r="H14" s="15">
        <v>2691738000</v>
      </c>
      <c r="I14" s="5" t="s">
        <v>59</v>
      </c>
      <c r="J14" s="56" t="s">
        <v>25</v>
      </c>
    </row>
    <row r="15" spans="1:11" ht="206.25" customHeight="1" x14ac:dyDescent="0.25">
      <c r="A15" s="13">
        <v>11</v>
      </c>
      <c r="B15" s="1" t="s">
        <v>35</v>
      </c>
      <c r="C15" s="6" t="s">
        <v>31</v>
      </c>
      <c r="D15" s="6" t="s">
        <v>32</v>
      </c>
      <c r="E15" s="25">
        <v>13033652</v>
      </c>
      <c r="F15" s="6" t="s">
        <v>54</v>
      </c>
      <c r="G15" s="13">
        <v>0</v>
      </c>
      <c r="H15" s="25">
        <v>13033652</v>
      </c>
      <c r="I15" s="6" t="s">
        <v>60</v>
      </c>
      <c r="J15" s="44" t="s">
        <v>30</v>
      </c>
    </row>
    <row r="16" spans="1:11" ht="104.25" customHeight="1" x14ac:dyDescent="0.25">
      <c r="A16" s="52">
        <v>13</v>
      </c>
      <c r="B16" s="21" t="s">
        <v>38</v>
      </c>
      <c r="C16" s="18" t="s">
        <v>52</v>
      </c>
      <c r="D16" s="18"/>
      <c r="E16" s="26">
        <v>3349128</v>
      </c>
      <c r="F16" s="18" t="s">
        <v>63</v>
      </c>
      <c r="G16" s="26">
        <v>3349128</v>
      </c>
      <c r="H16" s="62">
        <f>E16-G16</f>
        <v>0</v>
      </c>
      <c r="I16" s="52" t="s">
        <v>64</v>
      </c>
      <c r="J16" s="58"/>
    </row>
    <row r="17" spans="1:10" ht="76.5" customHeight="1" x14ac:dyDescent="0.25">
      <c r="A17" s="13">
        <v>14</v>
      </c>
      <c r="B17" s="4" t="s">
        <v>55</v>
      </c>
      <c r="C17" s="4" t="s">
        <v>56</v>
      </c>
      <c r="D17" s="6"/>
      <c r="E17" s="25">
        <v>1389890.01</v>
      </c>
      <c r="F17" s="6" t="s">
        <v>57</v>
      </c>
      <c r="G17" s="25">
        <v>1389890.01</v>
      </c>
      <c r="H17" s="25">
        <f>E17-G17</f>
        <v>0</v>
      </c>
      <c r="I17" s="52" t="s">
        <v>64</v>
      </c>
      <c r="J17" s="44"/>
    </row>
    <row r="18" spans="1:10" s="10" customFormat="1" ht="50.25" customHeight="1" x14ac:dyDescent="0.3">
      <c r="A18" s="73"/>
      <c r="B18" s="73"/>
      <c r="C18" s="73"/>
      <c r="D18" s="73"/>
      <c r="E18" s="32">
        <f>SUM(E5:E17)</f>
        <v>159701760346.16998</v>
      </c>
      <c r="F18" s="37"/>
      <c r="G18" s="51">
        <f>SUM(G5:G17)</f>
        <v>4739018.01</v>
      </c>
      <c r="H18" s="42">
        <f>SUM(H5:H17)</f>
        <v>159697021328.15997</v>
      </c>
      <c r="I18" s="59"/>
      <c r="J18" s="60"/>
    </row>
    <row r="19" spans="1:10" ht="19.5" x14ac:dyDescent="0.3">
      <c r="E19" s="33"/>
    </row>
    <row r="20" spans="1:10" ht="19.5" x14ac:dyDescent="0.3">
      <c r="E20" s="33"/>
    </row>
    <row r="21" spans="1:10" ht="19.5" x14ac:dyDescent="0.3">
      <c r="E21" s="34"/>
      <c r="F21" s="65"/>
      <c r="G21" s="64"/>
    </row>
    <row r="22" spans="1:10" ht="19.5" x14ac:dyDescent="0.3">
      <c r="E22" s="63"/>
    </row>
    <row r="23" spans="1:10" ht="19.5" x14ac:dyDescent="0.3">
      <c r="E23" s="33"/>
    </row>
    <row r="24" spans="1:10" ht="19.5" x14ac:dyDescent="0.35">
      <c r="E24" s="35"/>
      <c r="F24" s="38"/>
      <c r="G24" s="39"/>
    </row>
    <row r="25" spans="1:10" ht="19.5" x14ac:dyDescent="0.3">
      <c r="E25" s="33"/>
    </row>
    <row r="26" spans="1:10" ht="19.5" x14ac:dyDescent="0.3">
      <c r="E26" s="33"/>
    </row>
    <row r="37" spans="4:9" x14ac:dyDescent="0.3">
      <c r="D37" s="36"/>
      <c r="E37" s="31"/>
      <c r="F37" s="11"/>
      <c r="G37" s="43"/>
      <c r="H37" s="30"/>
      <c r="I37"/>
    </row>
    <row r="38" spans="4:9" x14ac:dyDescent="0.3">
      <c r="D38" s="36"/>
      <c r="E38" s="30"/>
      <c r="F38" s="11"/>
      <c r="G38" s="43"/>
      <c r="H38" s="30"/>
      <c r="I38"/>
    </row>
    <row r="39" spans="4:9" x14ac:dyDescent="0.3">
      <c r="D39" s="36"/>
      <c r="E39" s="30"/>
      <c r="F39" s="11"/>
      <c r="G39" s="43"/>
      <c r="H39" s="30"/>
      <c r="I39"/>
    </row>
    <row r="40" spans="4:9" x14ac:dyDescent="0.3">
      <c r="D40" s="36"/>
      <c r="E40" s="30"/>
      <c r="F40" s="11"/>
      <c r="G40" s="43"/>
      <c r="H40" s="30"/>
      <c r="I40"/>
    </row>
    <row r="41" spans="4:9" x14ac:dyDescent="0.3">
      <c r="D41" s="36"/>
      <c r="E41" s="30"/>
      <c r="F41" s="64"/>
      <c r="G41" s="43"/>
      <c r="H41" s="30"/>
      <c r="I41"/>
    </row>
  </sheetData>
  <mergeCells count="3">
    <mergeCell ref="A1:J1"/>
    <mergeCell ref="A2:I2"/>
    <mergeCell ref="A18:D18"/>
  </mergeCells>
  <pageMargins left="0.5" right="0.24739583333333301" top="0.75" bottom="0.86458333333333304" header="0.1" footer="0.1"/>
  <pageSetup paperSize="5" orientation="landscape" r:id="rId1"/>
  <headerFooter>
    <oddFooter>&amp;L&amp;7&amp;Z&amp;F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</vt:lpstr>
      <vt:lpstr>December!Print_Area</vt:lpstr>
      <vt:lpstr>December!Print_Titles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Mahmud</dc:creator>
  <cp:lastModifiedBy>AP</cp:lastModifiedBy>
  <cp:lastPrinted>2017-12-31T07:01:47Z</cp:lastPrinted>
  <dcterms:created xsi:type="dcterms:W3CDTF">2015-07-22T04:24:26Z</dcterms:created>
  <dcterms:modified xsi:type="dcterms:W3CDTF">2018-01-03T09:38:46Z</dcterms:modified>
</cp:coreProperties>
</file>